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205FBF0A-10CF-4BB5-9BBF-A40E5A23754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525" xr2:uid="{00000000-000D-0000-FFFF-FFFF00000000}"/>
  </bookViews>
  <sheets>
    <sheet name="ESF_DET" sheetId="1" r:id="rId1"/>
  </sheets>
  <definedNames>
    <definedName name="_xlnm.Print_Area" localSheetId="0">ESF_DET!$B$2:$G$89</definedName>
    <definedName name="_xlnm.Print_Titles" localSheetId="0">ESF_DET!$2:$6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<sst xmlns="http://schemas.openxmlformats.org/spreadsheetml/2006/main" count="128" uniqueCount="125">
  <si>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</si>
  <si>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</si>
  <si>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</si>
  <si>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</si>
  <si>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</si>
  <si>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</si>
  <si>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</si>
  <si>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</si>
  <si>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</si>
  <si>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</si>
  <si>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</si>
  <si>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</si>
  <si>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</si>
  <si>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</si>
  <si>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</si>
  <si>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</si>
  <si>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</si>
  <si>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</si>
  <si>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</si>
  <si>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</si>
  <si>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</si>
  <si>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</si>
  <si>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</si>
  <si>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</si>
  <si>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</si>
  <si>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</si>
  <si>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</si>
  <si>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</si>
  <si>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</si>
  <si>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</si>
  <si>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</si>
  <si>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</si>
  <si>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</si>
  <si>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</si>
  <si>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</si>
  <si>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</si>
  <si>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</si>
  <si>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</si>
  <si>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</si>
  <si>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</si>
  <si>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</si>
  <si>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</si>
  <si>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</si>
  <si>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</si>
  <si>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</si>
  <si>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</si>
  <si>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</si>
  <si>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</si>
  <si>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</si>
  <si>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</si>
  <si>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</si>
  <si>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</si>
  <si>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</si>
  <si>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</si>
  <si>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</si>
  <si>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</si>
  <si>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</si>
  <si>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</si>
  <si>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</si>
  <si>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</si>
  <si>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</si>
  <si>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</si>
  <si>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</si>
  <si>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</si>
  <si>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</si>
  <si>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</si>
  <si>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</si>
  <si>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</si>
  <si>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</si>
  <si>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</si>
  <si>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</si>
  <si>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</si>
  <si>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</si>
  <si>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</si>
  <si>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</si>
  <si>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</si>
  <si>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</si>
  <si>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</si>
  <si>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</si>
  <si>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</si>
  <si>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</si>
  <si>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</si>
  <si>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</si>
  <si>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</si>
  <si>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</si>
  <si>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</si>
  <si>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</si>
  <si>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</si>
  <si>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</si>
  <si>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</si>
  <si>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</si>
  <si>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</si>
  <si>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</si>
  <si>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</si>
  <si>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</si>
  <si>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</si>
  <si>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</si>
  <si>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</si>
  <si>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</si>
  <si>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</si>
  <si>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</si>
  <si>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</si>
  <si>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</si>
  <si>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</si>
  <si>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</si>
  <si>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</si>
  <si>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</si>
  <si>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</si>
  <si>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</si>
  <si>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</si>
  <si>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</si>
  <si>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</si>
  <si>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</si>
  <si>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</si>
  <si>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</si>
  <si>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</si>
  <si>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</si>
  <si>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</si>
  <si>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</si>
  <si>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</si>
  <si>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</si>
  <si>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2024 (d)</t>
  </si>
  <si>
    <t>31 de diciembre de 2023 (e)</t>
  </si>
  <si>
    <t>PODER JUDICIAL DEL ESTADO DE CHIHUAHUA a)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</si>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</sst>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190499</xdr:rowOff>
    </xdr:from>
    <xdr:to>
      <xdr:col>2</xdr:col>
      <xdr:colOff>129885</xdr:colOff>
      <xdr:row>89</xdr:row>
      <xdr:rowOff>51954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6B160B7-4DB7-4BC9-B542-D7DC419F2D8A}"/>
            </a:ext>
          </a:extLst>
        </xdr:cNvPr>
        <xdr:cNvSpPr txBox="1"/>
      </xdr:nvSpPr>
      <xdr:spPr>
        <a:xfrm>
          <a:off x="320386" y="20799135"/>
          <a:ext cx="3290454" cy="813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4</xdr:col>
      <xdr:colOff>1558637</xdr:colOff>
      <xdr:row>84</xdr:row>
      <xdr:rowOff>190499</xdr:rowOff>
    </xdr:from>
    <xdr:to>
      <xdr:col>6</xdr:col>
      <xdr:colOff>718705</xdr:colOff>
      <xdr:row>89</xdr:row>
      <xdr:rowOff>51954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9EBB7C2-8FF0-4544-8581-F3FD6AA0A49E}"/>
            </a:ext>
          </a:extLst>
        </xdr:cNvPr>
        <xdr:cNvSpPr txBox="1"/>
      </xdr:nvSpPr>
      <xdr:spPr>
        <a:xfrm>
          <a:off x="6979228" y="20799135"/>
          <a:ext cx="3290454" cy="813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C.P. SOCORRO GABRIELA ORTEGA</a:t>
          </a:r>
        </a:p>
        <a:p>
          <a:pPr algn="ctr"/>
          <a:r>
            <a:rPr lang="es-MX" sz="1100" baseline="0"/>
            <a:t>JEFA DEL DEPARTAMENTO DE CONTABILIDAD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H92"/>
  <sheetViews>
    <sheetView tabSelected="1" view="pageBreakPreview" topLeftCell="A62" zoomScaleNormal="110" zoomScaleSheetLayoutView="100" workbookViewId="0">
      <selection activeCell="A92" sqref="A92:XFD22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40" t="s">
        <v>123</v>
      </c>
      <c r="C2" s="41"/>
      <c r="D2" s="41"/>
      <c r="E2" s="41"/>
      <c r="F2" s="41"/>
      <c r="G2" s="42"/>
    </row>
    <row r="3" spans="2:8" x14ac:dyDescent="0.25">
      <c r="B3" s="31" t="s">
        <v>1</v>
      </c>
      <c r="C3" s="32"/>
      <c r="D3" s="32"/>
      <c r="E3" s="32"/>
      <c r="F3" s="32"/>
      <c r="G3" s="33"/>
    </row>
    <row r="4" spans="2:8" ht="15" customHeight="1" x14ac:dyDescent="0.25">
      <c r="B4" s="34" t="s">
        <v>124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3" t="s">
        <v>3</v>
      </c>
      <c r="C6" s="29" t="s">
        <v>121</v>
      </c>
      <c r="D6" s="29" t="s">
        <v>122</v>
      </c>
      <c r="E6" s="3" t="s">
        <v>3</v>
      </c>
      <c r="F6" s="29" t="s">
        <v>121</v>
      </c>
      <c r="G6" s="29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559781708.27999997</v>
      </c>
      <c r="D9" s="19">
        <f>SUM(D10:D16)</f>
        <v>677073407.5</v>
      </c>
      <c r="E9" s="11" t="s">
        <v>9</v>
      </c>
      <c r="F9" s="19">
        <f>SUM(F10:F18)</f>
        <v>240165500.33099997</v>
      </c>
      <c r="G9" s="19">
        <f>SUM(G10:G18)</f>
        <v>253411532.38</v>
      </c>
    </row>
    <row r="10" spans="2:8" x14ac:dyDescent="0.25">
      <c r="B10" s="12" t="s">
        <v>10</v>
      </c>
      <c r="C10" s="25">
        <v>21975.98</v>
      </c>
      <c r="D10" s="25">
        <v>205723.07</v>
      </c>
      <c r="E10" s="13" t="s">
        <v>11</v>
      </c>
      <c r="F10" s="25">
        <v>167260342.63999999</v>
      </c>
      <c r="G10" s="25">
        <v>58230348.439999998</v>
      </c>
    </row>
    <row r="11" spans="2:8" x14ac:dyDescent="0.25">
      <c r="B11" s="12" t="s">
        <v>12</v>
      </c>
      <c r="C11" s="25">
        <v>19377335.309999999</v>
      </c>
      <c r="D11" s="25">
        <v>17600585.010000002</v>
      </c>
      <c r="E11" s="13" t="s">
        <v>13</v>
      </c>
      <c r="F11" s="25">
        <f>31364419.66-1.149</f>
        <v>31364418.511</v>
      </c>
      <c r="G11" s="25">
        <f>153356828.66+0.19</f>
        <v>153356828.84999999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0.01</v>
      </c>
      <c r="G12" s="25">
        <v>5621754.9800000004</v>
      </c>
    </row>
    <row r="13" spans="2:8" ht="24" x14ac:dyDescent="0.25">
      <c r="B13" s="12" t="s">
        <v>16</v>
      </c>
      <c r="C13" s="25">
        <v>540382396.99000001</v>
      </c>
      <c r="D13" s="25">
        <v>659267099.41999996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92645.14</v>
      </c>
      <c r="G16" s="25">
        <v>57803.65</v>
      </c>
    </row>
    <row r="17" spans="2:7" ht="24" x14ac:dyDescent="0.25">
      <c r="B17" s="10" t="s">
        <v>24</v>
      </c>
      <c r="C17" s="19">
        <f>SUM(C18:C24)</f>
        <v>8206958.3599999994</v>
      </c>
      <c r="D17" s="19">
        <f>SUM(D18:D24)</f>
        <v>8485625.4700000007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41448094.030000001</v>
      </c>
      <c r="G18" s="25">
        <v>36144796.460000001</v>
      </c>
    </row>
    <row r="19" spans="2:7" x14ac:dyDescent="0.25">
      <c r="B19" s="12" t="s">
        <v>28</v>
      </c>
      <c r="C19" s="25">
        <v>2133667.56</v>
      </c>
      <c r="D19" s="25">
        <v>2035285.26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6073290.7999999998</v>
      </c>
      <c r="D20" s="25">
        <v>6450340.21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621.30999999999995</v>
      </c>
      <c r="D25" s="19">
        <f>SUM(D26:D30)</f>
        <v>621.15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621.14499999999998</v>
      </c>
      <c r="D26" s="25">
        <v>621.15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0.16500000000000001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19">
        <v>62199770.109999999</v>
      </c>
      <c r="D37" s="26">
        <v>37027400.840000004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630189058.05999994</v>
      </c>
      <c r="D47" s="19">
        <f>SUM(D41,D38,D37,D31,D25,D17,D9)</f>
        <v>722587054.96000004</v>
      </c>
      <c r="E47" s="6" t="s">
        <v>83</v>
      </c>
      <c r="F47" s="19">
        <f>SUM(F42,F38,F31,F27,F26,F23,F19,F9)</f>
        <v>240165500.33099997</v>
      </c>
      <c r="G47" s="19">
        <f>SUM(G42,G38,G31,G27,G26,G23,G19,G9)</f>
        <v>253411532.38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464236321.83999997</v>
      </c>
      <c r="D52" s="25">
        <v>346818421.29000002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660444960.60000002</v>
      </c>
      <c r="D53" s="25">
        <v>632609277.62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19847282.140000001</v>
      </c>
      <c r="D54" s="25">
        <v>19570468.539999999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-455225501.19999999</v>
      </c>
      <c r="D55" s="25">
        <v>-343347824.19999999</v>
      </c>
      <c r="E55" s="11" t="s">
        <v>97</v>
      </c>
      <c r="F55" s="25">
        <v>1100493345.49</v>
      </c>
      <c r="G55" s="25">
        <v>0</v>
      </c>
    </row>
    <row r="56" spans="2:7" x14ac:dyDescent="0.25">
      <c r="B56" s="10" t="s">
        <v>98</v>
      </c>
      <c r="C56" s="25">
        <v>1100493345.49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1100493345.49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1340658845.8210001</v>
      </c>
      <c r="G59" s="19">
        <f>SUM(G47,G57)</f>
        <v>253411532.38</v>
      </c>
    </row>
    <row r="60" spans="2:7" ht="24" x14ac:dyDescent="0.25">
      <c r="B60" s="4" t="s">
        <v>103</v>
      </c>
      <c r="C60" s="19">
        <f>SUM(C50:C58)</f>
        <v>1789796408.8700001</v>
      </c>
      <c r="D60" s="19">
        <f>SUM(D50:D58)</f>
        <v>655650343.25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2419985466.9300003</v>
      </c>
      <c r="D62" s="19">
        <f>SUM(D47,D60)</f>
        <v>1378237398.21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10.54</v>
      </c>
      <c r="G63" s="19">
        <f>SUM(G64:G66)</f>
        <v>10.54</v>
      </c>
    </row>
    <row r="64" spans="2:7" x14ac:dyDescent="0.25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25">
      <c r="B65" s="14"/>
      <c r="C65" s="22"/>
      <c r="D65" s="22"/>
      <c r="E65" s="11" t="s">
        <v>108</v>
      </c>
      <c r="F65" s="25">
        <v>10.54</v>
      </c>
      <c r="G65" s="25">
        <v>10.54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1079326610.5700002</v>
      </c>
      <c r="G68" s="19">
        <f>SUM(G69:G73)</f>
        <v>1124825855.29</v>
      </c>
    </row>
    <row r="69" spans="2:7" x14ac:dyDescent="0.25">
      <c r="B69" s="14"/>
      <c r="C69" s="22"/>
      <c r="D69" s="22"/>
      <c r="E69" s="11" t="s">
        <v>111</v>
      </c>
      <c r="F69" s="25">
        <v>396709238.63999999</v>
      </c>
      <c r="G69" s="25">
        <v>613515652.94000006</v>
      </c>
    </row>
    <row r="70" spans="2:7" x14ac:dyDescent="0.25">
      <c r="B70" s="14"/>
      <c r="C70" s="22"/>
      <c r="D70" s="22"/>
      <c r="E70" s="11" t="s">
        <v>112</v>
      </c>
      <c r="F70" s="25">
        <v>729823740.45000005</v>
      </c>
      <c r="G70" s="25">
        <v>511310202.35000002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-47206368.520000003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1079326621.1100001</v>
      </c>
      <c r="G79" s="19">
        <f>SUM(G63,G68,G75)</f>
        <v>1124825865.8299999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2419985466.9310002</v>
      </c>
      <c r="G81" s="19">
        <f>SUM(G59,G79)</f>
        <v>1378237398.21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>
      <c r="F83" s="30"/>
    </row>
    <row r="84" spans="2:7" ht="15" customHeight="1" x14ac:dyDescent="0.25">
      <c r="F84" s="30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2" spans="2:7" x14ac:dyDescent="0.25">
      <c r="B92" s="27"/>
      <c r="C92" s="27"/>
      <c r="D92" s="27"/>
      <c r="E92" s="27"/>
      <c r="F92" s="28"/>
      <c r="G92" s="28"/>
    </row>
  </sheetData>
  <sheetProtection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87" fitToHeight="0" orientation="landscape" r:id="rId1"/>
  <headerFooter>
    <oddFooter>&amp;R&amp;P/&amp;N</oddFooter>
  </headerFooter>
  <rowBreaks count="3" manualBreakCount="3">
    <brk id="25" min="1" max="6" man="1"/>
    <brk id="47" min="1" max="6" man="1"/>
    <brk id="66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ESF_DET</vt:lpstr>
      <vt:lpstr>ESF_DET!Área_de_impresión</vt:lpstr>
      <vt:lpstr>ESF_DET!Títulos_a_imprimir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2025-01-23T15:23:26Z</cp:lastPrinted>
  <dcterms:created xsi:type="dcterms:W3CDTF">2020-01-08T19:54:23Z</dcterms:created>
  <dcterms:modified xsi:type="dcterms:W3CDTF">2025-02-01T06:42:29Z</dcterms:modified>
</cp:coreProperties>
</file>